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40" windowHeight="9852" activeTab="0"/>
  </bookViews>
  <sheets>
    <sheet name="Лист2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<sst xmlns="http://schemas.openxmlformats.org/spreadsheetml/2006/main" count="20" uniqueCount="15">
  <si>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0-64</t>
  </si>
  <si>
    <t>65-84</t>
  </si>
  <si>
    <t>85-104</t>
  </si>
  <si>
    <t>105-130</t>
  </si>
  <si>
    <t>&gt;130</t>
  </si>
  <si>
    <t>Поощрение, руб</t>
  </si>
  <si>
    <t>Рейтинг статьи, баллы</t>
  </si>
  <si>
    <t>№ пп</t>
  </si>
  <si>
    <t>Сумма баллов</t>
  </si>
  <si>
    <t>Сумма вознаграждения</t>
  </si>
  <si>
    <t>0-84</t>
  </si>
  <si>
    <t>85-110</t>
  </si>
  <si>
    <t>111-136</t>
  </si>
  <si>
    <t>137-170</t>
  </si>
  <si>
    <t>&gt;170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</si>
</sst>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5.625" style="0" customWidth="1"/>
    <col min="2" max="2" width="12.625" style="0" customWidth="1"/>
    <col min="7" max="7" width="8.875" style="0" customWidth="1"/>
    <col min="8" max="8" width="13.75390625" style="0" customWidth="1"/>
  </cols>
  <sheetData>
    <row r="1" spans="1:8" ht="12.75">
      <c r="A1" s="1" t="s">
        <v>7</v>
      </c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2.75">
      <c r="A2" s="1">
        <v>1</v>
      </c>
      <c r="B2" s="1">
        <v>39</v>
      </c>
      <c r="C2" s="1">
        <f>IF(B2&gt;64,64,B2)</f>
        <v>39</v>
      </c>
      <c r="D2" s="1">
        <f>IF(B2&gt;64,(IF(B2&lt;85,B2-64,84-64)),0)</f>
        <v>0</v>
      </c>
      <c r="E2" s="1">
        <f aca="true" t="shared" si="0" ref="E2:E42">IF(B2&gt;84,(IF(B2&lt;105,B2-84,104-84)),0)</f>
        <v>0</v>
      </c>
      <c r="F2" s="1">
        <f>IF(B2&gt;104,(IF(B2&lt;131,B2-104,130-104)),0)</f>
        <v>0</v>
      </c>
      <c r="G2" s="1">
        <f aca="true" t="shared" si="1" ref="G2:G34">IF(B2&gt;130,B2-130,0)</f>
        <v>0</v>
      </c>
      <c r="H2" s="1">
        <f>C2*1+D2*3+E2*5+F2*10+G2*20</f>
        <v>39</v>
      </c>
    </row>
    <row r="3" spans="1:8" ht="12.75">
      <c r="A3" s="1">
        <v>2</v>
      </c>
      <c r="B3" s="1">
        <v>68</v>
      </c>
      <c r="C3" s="1">
        <f aca="true" t="shared" si="2" ref="C3:C48">IF(B3&gt;64,64,B3)</f>
        <v>64</v>
      </c>
      <c r="D3" s="1">
        <f aca="true" t="shared" si="3" ref="D3:D48">IF(B3&gt;64,(IF(B3&lt;85,B3-64,84-64)),0)</f>
        <v>4</v>
      </c>
      <c r="E3" s="1">
        <f t="shared" si="0"/>
        <v>0</v>
      </c>
      <c r="F3" s="1">
        <f aca="true" t="shared" si="4" ref="F3:F48">IF(B3&gt;104,(IF(B3&lt;131,B3-104,130-104)),0)</f>
        <v>0</v>
      </c>
      <c r="G3" s="1">
        <f t="shared" si="1"/>
        <v>0</v>
      </c>
      <c r="H3" s="1">
        <f aca="true" t="shared" si="5" ref="H3:H48">C3*1+D3*3+E3*5+F3*10+G3*20</f>
        <v>76</v>
      </c>
    </row>
    <row r="4" spans="1:8" ht="12.75">
      <c r="A4" s="1">
        <v>3</v>
      </c>
      <c r="B4" s="1">
        <v>72</v>
      </c>
      <c r="C4" s="1">
        <f t="shared" si="2"/>
        <v>64</v>
      </c>
      <c r="D4" s="1">
        <f t="shared" si="3"/>
        <v>8</v>
      </c>
      <c r="E4" s="1">
        <f t="shared" si="0"/>
        <v>0</v>
      </c>
      <c r="F4" s="1">
        <f t="shared" si="4"/>
        <v>0</v>
      </c>
      <c r="G4" s="1">
        <f t="shared" si="1"/>
        <v>0</v>
      </c>
      <c r="H4" s="1">
        <f t="shared" si="5"/>
        <v>88</v>
      </c>
    </row>
    <row r="5" spans="1:8" ht="12.75">
      <c r="A5" s="1">
        <v>4</v>
      </c>
      <c r="B5" s="1">
        <v>76</v>
      </c>
      <c r="C5" s="1">
        <f t="shared" si="2"/>
        <v>64</v>
      </c>
      <c r="D5" s="1">
        <f t="shared" si="3"/>
        <v>12</v>
      </c>
      <c r="E5" s="1">
        <f t="shared" si="0"/>
        <v>0</v>
      </c>
      <c r="F5" s="1">
        <f t="shared" si="4"/>
        <v>0</v>
      </c>
      <c r="G5" s="1">
        <f t="shared" si="1"/>
        <v>0</v>
      </c>
      <c r="H5" s="1">
        <f t="shared" si="5"/>
        <v>100</v>
      </c>
    </row>
    <row r="6" spans="1:8" ht="12.75">
      <c r="A6" s="1">
        <v>5</v>
      </c>
      <c r="B6" s="1">
        <v>131</v>
      </c>
      <c r="C6" s="1">
        <f t="shared" si="2"/>
        <v>64</v>
      </c>
      <c r="D6" s="1">
        <f t="shared" si="3"/>
        <v>20</v>
      </c>
      <c r="E6" s="1">
        <f t="shared" si="0"/>
        <v>20</v>
      </c>
      <c r="F6" s="1">
        <f t="shared" si="4"/>
        <v>26</v>
      </c>
      <c r="G6" s="1">
        <f t="shared" si="1"/>
        <v>1</v>
      </c>
      <c r="H6" s="1">
        <f t="shared" si="5"/>
        <v>504</v>
      </c>
    </row>
    <row r="7" spans="1:8" ht="12.75">
      <c r="A7" s="1">
        <v>6</v>
      </c>
      <c r="B7" s="1">
        <v>123</v>
      </c>
      <c r="C7" s="1">
        <f t="shared" si="2"/>
        <v>64</v>
      </c>
      <c r="D7" s="1">
        <f t="shared" si="3"/>
        <v>20</v>
      </c>
      <c r="E7" s="1">
        <f t="shared" si="0"/>
        <v>20</v>
      </c>
      <c r="F7" s="1">
        <f t="shared" si="4"/>
        <v>19</v>
      </c>
      <c r="G7" s="1">
        <f t="shared" si="1"/>
        <v>0</v>
      </c>
      <c r="H7" s="1">
        <f t="shared" si="5"/>
        <v>414</v>
      </c>
    </row>
    <row r="8" spans="1:8" ht="12.75">
      <c r="A8" s="1">
        <v>7</v>
      </c>
      <c r="B8" s="1">
        <v>86</v>
      </c>
      <c r="C8" s="1">
        <f t="shared" si="2"/>
        <v>64</v>
      </c>
      <c r="D8" s="1">
        <f t="shared" si="3"/>
        <v>20</v>
      </c>
      <c r="E8" s="1">
        <f t="shared" si="0"/>
        <v>2</v>
      </c>
      <c r="F8" s="1">
        <f t="shared" si="4"/>
        <v>0</v>
      </c>
      <c r="G8" s="1">
        <f t="shared" si="1"/>
        <v>0</v>
      </c>
      <c r="H8" s="1">
        <f t="shared" si="5"/>
        <v>134</v>
      </c>
    </row>
    <row r="9" spans="1:8" ht="12.75">
      <c r="A9" s="1">
        <v>8</v>
      </c>
      <c r="B9" s="1">
        <v>75</v>
      </c>
      <c r="C9" s="1">
        <f t="shared" si="2"/>
        <v>64</v>
      </c>
      <c r="D9" s="1">
        <f t="shared" si="3"/>
        <v>11</v>
      </c>
      <c r="E9" s="1">
        <f t="shared" si="0"/>
        <v>0</v>
      </c>
      <c r="F9" s="1">
        <f t="shared" si="4"/>
        <v>0</v>
      </c>
      <c r="G9" s="1">
        <f t="shared" si="1"/>
        <v>0</v>
      </c>
      <c r="H9" s="1">
        <f t="shared" si="5"/>
        <v>97</v>
      </c>
    </row>
    <row r="10" spans="1:8" ht="12.75">
      <c r="A10" s="1">
        <v>9</v>
      </c>
      <c r="B10" s="1">
        <v>97</v>
      </c>
      <c r="C10" s="1">
        <f t="shared" si="2"/>
        <v>64</v>
      </c>
      <c r="D10" s="1">
        <f t="shared" si="3"/>
        <v>20</v>
      </c>
      <c r="E10" s="1">
        <f t="shared" si="0"/>
        <v>13</v>
      </c>
      <c r="F10" s="1">
        <f t="shared" si="4"/>
        <v>0</v>
      </c>
      <c r="G10" s="1">
        <f t="shared" si="1"/>
        <v>0</v>
      </c>
      <c r="H10" s="1">
        <f t="shared" si="5"/>
        <v>189</v>
      </c>
    </row>
    <row r="11" spans="1:8" ht="12.75">
      <c r="A11" s="1">
        <v>10</v>
      </c>
      <c r="B11" s="1">
        <v>165</v>
      </c>
      <c r="C11" s="1">
        <f t="shared" si="2"/>
        <v>64</v>
      </c>
      <c r="D11" s="1">
        <f t="shared" si="3"/>
        <v>20</v>
      </c>
      <c r="E11" s="1">
        <f t="shared" si="0"/>
        <v>20</v>
      </c>
      <c r="F11" s="1">
        <f t="shared" si="4"/>
        <v>26</v>
      </c>
      <c r="G11" s="1">
        <f t="shared" si="1"/>
        <v>35</v>
      </c>
      <c r="H11" s="1">
        <f t="shared" si="5"/>
        <v>1184</v>
      </c>
    </row>
    <row r="12" spans="1:8" ht="12.75">
      <c r="A12" s="1">
        <v>11</v>
      </c>
      <c r="B12" s="1">
        <v>79</v>
      </c>
      <c r="C12" s="1">
        <f t="shared" si="2"/>
        <v>64</v>
      </c>
      <c r="D12" s="1">
        <f t="shared" si="3"/>
        <v>15</v>
      </c>
      <c r="E12" s="1">
        <f t="shared" si="0"/>
        <v>0</v>
      </c>
      <c r="F12" s="1">
        <f t="shared" si="4"/>
        <v>0</v>
      </c>
      <c r="G12" s="1">
        <f t="shared" si="1"/>
        <v>0</v>
      </c>
      <c r="H12" s="1">
        <f t="shared" si="5"/>
        <v>109</v>
      </c>
    </row>
    <row r="13" spans="1:8" ht="12.75">
      <c r="A13" s="1">
        <v>12</v>
      </c>
      <c r="B13" s="1">
        <v>65</v>
      </c>
      <c r="C13" s="1">
        <f t="shared" si="2"/>
        <v>64</v>
      </c>
      <c r="D13" s="1">
        <f t="shared" si="3"/>
        <v>1</v>
      </c>
      <c r="E13" s="1">
        <f t="shared" si="0"/>
        <v>0</v>
      </c>
      <c r="F13" s="1">
        <f t="shared" si="4"/>
        <v>0</v>
      </c>
      <c r="G13" s="1">
        <f t="shared" si="1"/>
        <v>0</v>
      </c>
      <c r="H13" s="1">
        <f t="shared" si="5"/>
        <v>67</v>
      </c>
    </row>
    <row r="14" spans="1:8" ht="12.75">
      <c r="A14" s="1">
        <v>13</v>
      </c>
      <c r="B14" s="1">
        <v>30</v>
      </c>
      <c r="C14" s="1">
        <f t="shared" si="2"/>
        <v>30</v>
      </c>
      <c r="D14" s="1">
        <f t="shared" si="3"/>
        <v>0</v>
      </c>
      <c r="E14" s="1">
        <f t="shared" si="0"/>
        <v>0</v>
      </c>
      <c r="F14" s="1">
        <f t="shared" si="4"/>
        <v>0</v>
      </c>
      <c r="G14" s="1">
        <f t="shared" si="1"/>
        <v>0</v>
      </c>
      <c r="H14" s="1">
        <f t="shared" si="5"/>
        <v>30</v>
      </c>
    </row>
    <row r="15" spans="1:8" ht="12.75">
      <c r="A15" s="1">
        <v>14</v>
      </c>
      <c r="B15" s="1">
        <v>77</v>
      </c>
      <c r="C15" s="1">
        <f t="shared" si="2"/>
        <v>64</v>
      </c>
      <c r="D15" s="1">
        <f t="shared" si="3"/>
        <v>13</v>
      </c>
      <c r="E15" s="1">
        <f t="shared" si="0"/>
        <v>0</v>
      </c>
      <c r="F15" s="1">
        <f t="shared" si="4"/>
        <v>0</v>
      </c>
      <c r="G15" s="1">
        <f t="shared" si="1"/>
        <v>0</v>
      </c>
      <c r="H15" s="1">
        <f t="shared" si="5"/>
        <v>103</v>
      </c>
    </row>
    <row r="16" spans="1:8" ht="12.75">
      <c r="A16" s="1">
        <v>15</v>
      </c>
      <c r="B16" s="1">
        <v>65</v>
      </c>
      <c r="C16" s="1">
        <f t="shared" si="2"/>
        <v>64</v>
      </c>
      <c r="D16" s="1">
        <f t="shared" si="3"/>
        <v>1</v>
      </c>
      <c r="E16" s="1">
        <f t="shared" si="0"/>
        <v>0</v>
      </c>
      <c r="F16" s="1">
        <f t="shared" si="4"/>
        <v>0</v>
      </c>
      <c r="G16" s="1">
        <f t="shared" si="1"/>
        <v>0</v>
      </c>
      <c r="H16" s="1">
        <f t="shared" si="5"/>
        <v>67</v>
      </c>
    </row>
    <row r="17" spans="1:8" ht="12.75">
      <c r="A17" s="1">
        <v>16</v>
      </c>
      <c r="B17" s="1">
        <v>56</v>
      </c>
      <c r="C17" s="1">
        <f t="shared" si="2"/>
        <v>56</v>
      </c>
      <c r="D17" s="1">
        <f t="shared" si="3"/>
        <v>0</v>
      </c>
      <c r="E17" s="1">
        <f t="shared" si="0"/>
        <v>0</v>
      </c>
      <c r="F17" s="1">
        <f t="shared" si="4"/>
        <v>0</v>
      </c>
      <c r="G17" s="1">
        <f t="shared" si="1"/>
        <v>0</v>
      </c>
      <c r="H17" s="1">
        <f t="shared" si="5"/>
        <v>56</v>
      </c>
    </row>
    <row r="18" spans="1:8" ht="12.75">
      <c r="A18" s="1">
        <v>17</v>
      </c>
      <c r="B18" s="1">
        <v>42</v>
      </c>
      <c r="C18" s="1">
        <f t="shared" si="2"/>
        <v>42</v>
      </c>
      <c r="D18" s="1">
        <f t="shared" si="3"/>
        <v>0</v>
      </c>
      <c r="E18" s="1">
        <f t="shared" si="0"/>
        <v>0</v>
      </c>
      <c r="F18" s="1">
        <f t="shared" si="4"/>
        <v>0</v>
      </c>
      <c r="G18" s="1">
        <f t="shared" si="1"/>
        <v>0</v>
      </c>
      <c r="H18" s="1">
        <f t="shared" si="5"/>
        <v>42</v>
      </c>
    </row>
    <row r="19" spans="1:8" ht="12.75">
      <c r="A19" s="1">
        <v>18</v>
      </c>
      <c r="B19" s="1">
        <v>150</v>
      </c>
      <c r="C19" s="1">
        <f t="shared" si="2"/>
        <v>64</v>
      </c>
      <c r="D19" s="1">
        <f t="shared" si="3"/>
        <v>20</v>
      </c>
      <c r="E19" s="1">
        <f t="shared" si="0"/>
        <v>20</v>
      </c>
      <c r="F19" s="1">
        <f t="shared" si="4"/>
        <v>26</v>
      </c>
      <c r="G19" s="1">
        <f t="shared" si="1"/>
        <v>20</v>
      </c>
      <c r="H19" s="1">
        <f t="shared" si="5"/>
        <v>884</v>
      </c>
    </row>
    <row r="20" spans="1:8" ht="12.75">
      <c r="A20" s="1">
        <v>19</v>
      </c>
      <c r="B20" s="1">
        <v>75</v>
      </c>
      <c r="C20" s="1">
        <f t="shared" si="2"/>
        <v>64</v>
      </c>
      <c r="D20" s="1">
        <f t="shared" si="3"/>
        <v>11</v>
      </c>
      <c r="E20" s="1">
        <f t="shared" si="0"/>
        <v>0</v>
      </c>
      <c r="F20" s="1">
        <f t="shared" si="4"/>
        <v>0</v>
      </c>
      <c r="G20" s="1">
        <f t="shared" si="1"/>
        <v>0</v>
      </c>
      <c r="H20" s="1">
        <f t="shared" si="5"/>
        <v>97</v>
      </c>
    </row>
    <row r="21" spans="1:8" ht="12.75">
      <c r="A21" s="1">
        <v>20</v>
      </c>
      <c r="B21" s="1">
        <v>112</v>
      </c>
      <c r="C21" s="1">
        <f t="shared" si="2"/>
        <v>64</v>
      </c>
      <c r="D21" s="1">
        <f t="shared" si="3"/>
        <v>20</v>
      </c>
      <c r="E21" s="1">
        <f t="shared" si="0"/>
        <v>20</v>
      </c>
      <c r="F21" s="1">
        <f t="shared" si="4"/>
        <v>8</v>
      </c>
      <c r="G21" s="1">
        <f t="shared" si="1"/>
        <v>0</v>
      </c>
      <c r="H21" s="1">
        <f t="shared" si="5"/>
        <v>304</v>
      </c>
    </row>
    <row r="22" spans="1:8" ht="12.75">
      <c r="A22" s="1">
        <v>21</v>
      </c>
      <c r="B22" s="1">
        <v>49</v>
      </c>
      <c r="C22" s="1">
        <f t="shared" si="2"/>
        <v>49</v>
      </c>
      <c r="D22" s="1">
        <f t="shared" si="3"/>
        <v>0</v>
      </c>
      <c r="E22" s="1">
        <f t="shared" si="0"/>
        <v>0</v>
      </c>
      <c r="F22" s="1">
        <f t="shared" si="4"/>
        <v>0</v>
      </c>
      <c r="G22" s="1">
        <f t="shared" si="1"/>
        <v>0</v>
      </c>
      <c r="H22" s="1">
        <f t="shared" si="5"/>
        <v>49</v>
      </c>
    </row>
    <row r="23" spans="1:8" ht="12.75">
      <c r="A23" s="1">
        <v>22</v>
      </c>
      <c r="B23" s="1">
        <v>85</v>
      </c>
      <c r="C23" s="1">
        <f t="shared" si="2"/>
        <v>64</v>
      </c>
      <c r="D23" s="1">
        <f t="shared" si="3"/>
        <v>20</v>
      </c>
      <c r="E23" s="1">
        <f t="shared" si="0"/>
        <v>1</v>
      </c>
      <c r="F23" s="1">
        <f t="shared" si="4"/>
        <v>0</v>
      </c>
      <c r="G23" s="1">
        <f t="shared" si="1"/>
        <v>0</v>
      </c>
      <c r="H23" s="1">
        <f t="shared" si="5"/>
        <v>129</v>
      </c>
    </row>
    <row r="24" spans="1:8" ht="12.75">
      <c r="A24" s="1">
        <v>23</v>
      </c>
      <c r="B24" s="1">
        <v>133</v>
      </c>
      <c r="C24" s="1">
        <f t="shared" si="2"/>
        <v>64</v>
      </c>
      <c r="D24" s="1">
        <f t="shared" si="3"/>
        <v>20</v>
      </c>
      <c r="E24" s="1">
        <f t="shared" si="0"/>
        <v>20</v>
      </c>
      <c r="F24" s="1">
        <f t="shared" si="4"/>
        <v>26</v>
      </c>
      <c r="G24" s="1">
        <f t="shared" si="1"/>
        <v>3</v>
      </c>
      <c r="H24" s="1">
        <f t="shared" si="5"/>
        <v>544</v>
      </c>
    </row>
    <row r="25" spans="1:8" ht="12.75">
      <c r="A25" s="1">
        <v>24</v>
      </c>
      <c r="B25" s="1">
        <v>96</v>
      </c>
      <c r="C25" s="1">
        <f t="shared" si="2"/>
        <v>64</v>
      </c>
      <c r="D25" s="1">
        <f t="shared" si="3"/>
        <v>20</v>
      </c>
      <c r="E25" s="1">
        <f t="shared" si="0"/>
        <v>12</v>
      </c>
      <c r="F25" s="1">
        <f t="shared" si="4"/>
        <v>0</v>
      </c>
      <c r="G25" s="1">
        <f t="shared" si="1"/>
        <v>0</v>
      </c>
      <c r="H25" s="1">
        <f t="shared" si="5"/>
        <v>184</v>
      </c>
    </row>
    <row r="26" spans="1:8" ht="12.75">
      <c r="A26" s="1">
        <v>25</v>
      </c>
      <c r="B26" s="1">
        <v>49</v>
      </c>
      <c r="C26" s="1">
        <f t="shared" si="2"/>
        <v>49</v>
      </c>
      <c r="D26" s="1">
        <f t="shared" si="3"/>
        <v>0</v>
      </c>
      <c r="E26" s="1">
        <f t="shared" si="0"/>
        <v>0</v>
      </c>
      <c r="F26" s="1">
        <f t="shared" si="4"/>
        <v>0</v>
      </c>
      <c r="G26" s="1">
        <f t="shared" si="1"/>
        <v>0</v>
      </c>
      <c r="H26" s="1">
        <f t="shared" si="5"/>
        <v>49</v>
      </c>
    </row>
    <row r="27" spans="1:8" ht="12.75">
      <c r="A27" s="1">
        <v>26</v>
      </c>
      <c r="B27" s="1">
        <v>34</v>
      </c>
      <c r="C27" s="1">
        <f t="shared" si="2"/>
        <v>34</v>
      </c>
      <c r="D27" s="1">
        <f t="shared" si="3"/>
        <v>0</v>
      </c>
      <c r="E27" s="1">
        <f t="shared" si="0"/>
        <v>0</v>
      </c>
      <c r="F27" s="1">
        <f t="shared" si="4"/>
        <v>0</v>
      </c>
      <c r="G27" s="1">
        <f t="shared" si="1"/>
        <v>0</v>
      </c>
      <c r="H27" s="1">
        <f t="shared" si="5"/>
        <v>34</v>
      </c>
    </row>
    <row r="28" spans="1:8" ht="12.75">
      <c r="A28" s="1">
        <v>27</v>
      </c>
      <c r="B28" s="1">
        <v>27</v>
      </c>
      <c r="C28" s="1">
        <f t="shared" si="2"/>
        <v>27</v>
      </c>
      <c r="D28" s="1">
        <f t="shared" si="3"/>
        <v>0</v>
      </c>
      <c r="E28" s="1">
        <f t="shared" si="0"/>
        <v>0</v>
      </c>
      <c r="F28" s="1">
        <f t="shared" si="4"/>
        <v>0</v>
      </c>
      <c r="G28" s="1">
        <f t="shared" si="1"/>
        <v>0</v>
      </c>
      <c r="H28" s="1">
        <f t="shared" si="5"/>
        <v>27</v>
      </c>
    </row>
    <row r="29" spans="1:8" ht="12.75">
      <c r="A29" s="1">
        <v>28</v>
      </c>
      <c r="B29" s="1">
        <v>33</v>
      </c>
      <c r="C29" s="1">
        <f t="shared" si="2"/>
        <v>33</v>
      </c>
      <c r="D29" s="1">
        <f t="shared" si="3"/>
        <v>0</v>
      </c>
      <c r="E29" s="1">
        <f t="shared" si="0"/>
        <v>0</v>
      </c>
      <c r="F29" s="1">
        <f t="shared" si="4"/>
        <v>0</v>
      </c>
      <c r="G29" s="1">
        <f t="shared" si="1"/>
        <v>0</v>
      </c>
      <c r="H29" s="1">
        <f t="shared" si="5"/>
        <v>33</v>
      </c>
    </row>
    <row r="30" spans="1:8" ht="12.75">
      <c r="A30" s="1">
        <v>29</v>
      </c>
      <c r="B30" s="1">
        <v>45</v>
      </c>
      <c r="C30" s="1">
        <f t="shared" si="2"/>
        <v>45</v>
      </c>
      <c r="D30" s="1">
        <f t="shared" si="3"/>
        <v>0</v>
      </c>
      <c r="E30" s="1">
        <f t="shared" si="0"/>
        <v>0</v>
      </c>
      <c r="F30" s="1">
        <f t="shared" si="4"/>
        <v>0</v>
      </c>
      <c r="G30" s="1">
        <f t="shared" si="1"/>
        <v>0</v>
      </c>
      <c r="H30" s="1">
        <f t="shared" si="5"/>
        <v>45</v>
      </c>
    </row>
    <row r="31" spans="1:8" ht="12.75">
      <c r="A31" s="1">
        <v>30</v>
      </c>
      <c r="B31" s="1">
        <v>46</v>
      </c>
      <c r="C31" s="1">
        <f t="shared" si="2"/>
        <v>46</v>
      </c>
      <c r="D31" s="1">
        <f t="shared" si="3"/>
        <v>0</v>
      </c>
      <c r="E31" s="1">
        <f t="shared" si="0"/>
        <v>0</v>
      </c>
      <c r="F31" s="1">
        <f t="shared" si="4"/>
        <v>0</v>
      </c>
      <c r="G31" s="1">
        <f t="shared" si="1"/>
        <v>0</v>
      </c>
      <c r="H31" s="1">
        <f t="shared" si="5"/>
        <v>46</v>
      </c>
    </row>
    <row r="32" spans="1:8" ht="12.75">
      <c r="A32" s="1">
        <v>31</v>
      </c>
      <c r="B32" s="1">
        <v>76</v>
      </c>
      <c r="C32" s="1">
        <f t="shared" si="2"/>
        <v>64</v>
      </c>
      <c r="D32" s="1">
        <f t="shared" si="3"/>
        <v>12</v>
      </c>
      <c r="E32" s="1">
        <f t="shared" si="0"/>
        <v>0</v>
      </c>
      <c r="F32" s="1">
        <f t="shared" si="4"/>
        <v>0</v>
      </c>
      <c r="G32" s="1">
        <f t="shared" si="1"/>
        <v>0</v>
      </c>
      <c r="H32" s="1">
        <f t="shared" si="5"/>
        <v>100</v>
      </c>
    </row>
    <row r="33" spans="1:8" ht="12.75">
      <c r="A33" s="1">
        <v>32</v>
      </c>
      <c r="B33" s="1">
        <v>61</v>
      </c>
      <c r="C33" s="1">
        <f t="shared" si="2"/>
        <v>61</v>
      </c>
      <c r="D33" s="1">
        <f t="shared" si="3"/>
        <v>0</v>
      </c>
      <c r="E33" s="1">
        <f t="shared" si="0"/>
        <v>0</v>
      </c>
      <c r="F33" s="1">
        <f t="shared" si="4"/>
        <v>0</v>
      </c>
      <c r="G33" s="1">
        <f t="shared" si="1"/>
        <v>0</v>
      </c>
      <c r="H33" s="1">
        <f t="shared" si="5"/>
        <v>61</v>
      </c>
    </row>
    <row r="34" spans="1:8" ht="12.75">
      <c r="A34" s="1">
        <v>33</v>
      </c>
      <c r="B34" s="1">
        <v>56</v>
      </c>
      <c r="C34" s="1">
        <f t="shared" si="2"/>
        <v>56</v>
      </c>
      <c r="D34" s="1">
        <f t="shared" si="3"/>
        <v>0</v>
      </c>
      <c r="E34" s="1">
        <f t="shared" si="0"/>
        <v>0</v>
      </c>
      <c r="F34" s="1">
        <f t="shared" si="4"/>
        <v>0</v>
      </c>
      <c r="G34" s="1">
        <f t="shared" si="1"/>
        <v>0</v>
      </c>
      <c r="H34" s="1">
        <f t="shared" si="5"/>
        <v>56</v>
      </c>
    </row>
    <row r="35" spans="1:8" ht="12.75">
      <c r="A35" s="1">
        <v>34</v>
      </c>
      <c r="B35" s="1">
        <v>304</v>
      </c>
      <c r="C35" s="1">
        <f t="shared" si="2"/>
        <v>64</v>
      </c>
      <c r="D35" s="1">
        <f t="shared" si="3"/>
        <v>20</v>
      </c>
      <c r="E35" s="1">
        <f t="shared" si="0"/>
        <v>20</v>
      </c>
      <c r="F35" s="1">
        <f t="shared" si="4"/>
        <v>26</v>
      </c>
      <c r="G35" s="1">
        <f>IF(B35&gt;130,B35-130,0)</f>
        <v>174</v>
      </c>
      <c r="H35" s="1">
        <f t="shared" si="5"/>
        <v>3964</v>
      </c>
    </row>
    <row r="36" spans="1:8" ht="12.75">
      <c r="A36" s="1">
        <v>35</v>
      </c>
      <c r="B36" s="1">
        <v>70</v>
      </c>
      <c r="C36" s="1">
        <f t="shared" si="2"/>
        <v>64</v>
      </c>
      <c r="D36" s="1">
        <f t="shared" si="3"/>
        <v>6</v>
      </c>
      <c r="E36" s="1">
        <f t="shared" si="0"/>
        <v>0</v>
      </c>
      <c r="F36" s="1">
        <f t="shared" si="4"/>
        <v>0</v>
      </c>
      <c r="G36" s="1">
        <f aca="true" t="shared" si="6" ref="G36:G48">IF(B36&gt;130,B36-130,0)</f>
        <v>0</v>
      </c>
      <c r="H36" s="1">
        <f t="shared" si="5"/>
        <v>82</v>
      </c>
    </row>
    <row r="37" spans="1:8" ht="12.75">
      <c r="A37" s="1">
        <v>36</v>
      </c>
      <c r="B37" s="1">
        <v>84</v>
      </c>
      <c r="C37" s="1">
        <f t="shared" si="2"/>
        <v>64</v>
      </c>
      <c r="D37" s="1">
        <f t="shared" si="3"/>
        <v>20</v>
      </c>
      <c r="E37" s="1">
        <f t="shared" si="0"/>
        <v>0</v>
      </c>
      <c r="F37" s="1">
        <f t="shared" si="4"/>
        <v>0</v>
      </c>
      <c r="G37" s="1">
        <f t="shared" si="6"/>
        <v>0</v>
      </c>
      <c r="H37" s="1">
        <f t="shared" si="5"/>
        <v>124</v>
      </c>
    </row>
    <row r="38" spans="1:8" ht="12.75">
      <c r="A38" s="1">
        <v>37</v>
      </c>
      <c r="B38" s="1">
        <v>103</v>
      </c>
      <c r="C38" s="1">
        <f t="shared" si="2"/>
        <v>64</v>
      </c>
      <c r="D38" s="1">
        <f t="shared" si="3"/>
        <v>20</v>
      </c>
      <c r="E38" s="1">
        <f t="shared" si="0"/>
        <v>19</v>
      </c>
      <c r="F38" s="1">
        <f t="shared" si="4"/>
        <v>0</v>
      </c>
      <c r="G38" s="1">
        <f t="shared" si="6"/>
        <v>0</v>
      </c>
      <c r="H38" s="1">
        <f t="shared" si="5"/>
        <v>219</v>
      </c>
    </row>
    <row r="39" spans="1:8" ht="12.75">
      <c r="A39" s="1">
        <v>38</v>
      </c>
      <c r="B39" s="1">
        <v>176</v>
      </c>
      <c r="C39" s="1">
        <f t="shared" si="2"/>
        <v>64</v>
      </c>
      <c r="D39" s="1">
        <f t="shared" si="3"/>
        <v>20</v>
      </c>
      <c r="E39" s="1">
        <f t="shared" si="0"/>
        <v>20</v>
      </c>
      <c r="F39" s="1">
        <f t="shared" si="4"/>
        <v>26</v>
      </c>
      <c r="G39" s="1">
        <f t="shared" si="6"/>
        <v>46</v>
      </c>
      <c r="H39" s="1">
        <f t="shared" si="5"/>
        <v>1404</v>
      </c>
    </row>
    <row r="40" spans="1:8" ht="12.75">
      <c r="A40" s="1">
        <v>39</v>
      </c>
      <c r="B40" s="1">
        <v>64</v>
      </c>
      <c r="C40" s="1">
        <f t="shared" si="2"/>
        <v>64</v>
      </c>
      <c r="D40" s="1">
        <f t="shared" si="3"/>
        <v>0</v>
      </c>
      <c r="E40" s="1">
        <f t="shared" si="0"/>
        <v>0</v>
      </c>
      <c r="F40" s="1">
        <f t="shared" si="4"/>
        <v>0</v>
      </c>
      <c r="G40" s="1">
        <f t="shared" si="6"/>
        <v>0</v>
      </c>
      <c r="H40" s="1">
        <f t="shared" si="5"/>
        <v>64</v>
      </c>
    </row>
    <row r="41" spans="1:8" ht="12.75">
      <c r="A41" s="1">
        <v>40</v>
      </c>
      <c r="B41" s="1">
        <v>273</v>
      </c>
      <c r="C41" s="1">
        <f t="shared" si="2"/>
        <v>64</v>
      </c>
      <c r="D41" s="1">
        <f t="shared" si="3"/>
        <v>20</v>
      </c>
      <c r="E41" s="1">
        <f t="shared" si="0"/>
        <v>20</v>
      </c>
      <c r="F41" s="1">
        <f t="shared" si="4"/>
        <v>26</v>
      </c>
      <c r="G41" s="1">
        <f t="shared" si="6"/>
        <v>143</v>
      </c>
      <c r="H41" s="1">
        <f t="shared" si="5"/>
        <v>3344</v>
      </c>
    </row>
    <row r="42" spans="1:8" ht="12.75">
      <c r="A42" s="1">
        <v>41</v>
      </c>
      <c r="B42" s="1">
        <v>21</v>
      </c>
      <c r="C42" s="1">
        <f t="shared" si="2"/>
        <v>21</v>
      </c>
      <c r="D42" s="1">
        <f t="shared" si="3"/>
        <v>0</v>
      </c>
      <c r="E42" s="1">
        <f t="shared" si="0"/>
        <v>0</v>
      </c>
      <c r="F42" s="1">
        <f t="shared" si="4"/>
        <v>0</v>
      </c>
      <c r="G42" s="1">
        <f t="shared" si="6"/>
        <v>0</v>
      </c>
      <c r="H42" s="1">
        <f t="shared" si="5"/>
        <v>21</v>
      </c>
    </row>
    <row r="43" spans="1:8" ht="12.75">
      <c r="A43" s="1">
        <v>42</v>
      </c>
      <c r="B43" s="1">
        <v>96</v>
      </c>
      <c r="C43" s="1">
        <f t="shared" si="2"/>
        <v>64</v>
      </c>
      <c r="D43" s="1">
        <f t="shared" si="3"/>
        <v>20</v>
      </c>
      <c r="E43" s="1">
        <f aca="true" t="shared" si="7" ref="E43:E48">IF(B43&gt;84,(IF(B43&lt;105,B43-84,104-84)),0)</f>
        <v>12</v>
      </c>
      <c r="F43" s="1">
        <f t="shared" si="4"/>
        <v>0</v>
      </c>
      <c r="G43" s="1">
        <f t="shared" si="6"/>
        <v>0</v>
      </c>
      <c r="H43" s="1">
        <f t="shared" si="5"/>
        <v>184</v>
      </c>
    </row>
    <row r="44" spans="1:8" ht="12.75">
      <c r="A44" s="1">
        <v>43</v>
      </c>
      <c r="B44" s="1">
        <v>37</v>
      </c>
      <c r="C44" s="1">
        <f t="shared" si="2"/>
        <v>37</v>
      </c>
      <c r="D44" s="1">
        <f t="shared" si="3"/>
        <v>0</v>
      </c>
      <c r="E44" s="1">
        <f t="shared" si="7"/>
        <v>0</v>
      </c>
      <c r="F44" s="1">
        <f t="shared" si="4"/>
        <v>0</v>
      </c>
      <c r="G44" s="1">
        <f t="shared" si="6"/>
        <v>0</v>
      </c>
      <c r="H44" s="1">
        <f t="shared" si="5"/>
        <v>37</v>
      </c>
    </row>
    <row r="45" spans="1:8" ht="12.75">
      <c r="A45" s="1">
        <v>44</v>
      </c>
      <c r="B45" s="1">
        <v>71</v>
      </c>
      <c r="C45" s="1">
        <f t="shared" si="2"/>
        <v>64</v>
      </c>
      <c r="D45" s="1">
        <f t="shared" si="3"/>
        <v>7</v>
      </c>
      <c r="E45" s="1">
        <f t="shared" si="7"/>
        <v>0</v>
      </c>
      <c r="F45" s="1">
        <f t="shared" si="4"/>
        <v>0</v>
      </c>
      <c r="G45" s="1">
        <f t="shared" si="6"/>
        <v>0</v>
      </c>
      <c r="H45" s="1">
        <f t="shared" si="5"/>
        <v>85</v>
      </c>
    </row>
    <row r="46" spans="1:8" ht="12.75">
      <c r="A46" s="1">
        <v>45</v>
      </c>
      <c r="B46" s="1">
        <v>106</v>
      </c>
      <c r="C46" s="1">
        <f t="shared" si="2"/>
        <v>64</v>
      </c>
      <c r="D46" s="1">
        <f t="shared" si="3"/>
        <v>20</v>
      </c>
      <c r="E46" s="1">
        <f t="shared" si="7"/>
        <v>20</v>
      </c>
      <c r="F46" s="1">
        <f t="shared" si="4"/>
        <v>2</v>
      </c>
      <c r="G46" s="1">
        <f t="shared" si="6"/>
        <v>0</v>
      </c>
      <c r="H46" s="1">
        <f t="shared" si="5"/>
        <v>244</v>
      </c>
    </row>
    <row r="47" spans="1:8" ht="12.75">
      <c r="A47" s="1">
        <v>46</v>
      </c>
      <c r="B47" s="1">
        <v>85</v>
      </c>
      <c r="C47" s="1">
        <f t="shared" si="2"/>
        <v>64</v>
      </c>
      <c r="D47" s="1">
        <f t="shared" si="3"/>
        <v>20</v>
      </c>
      <c r="E47" s="1">
        <f t="shared" si="7"/>
        <v>1</v>
      </c>
      <c r="F47" s="1">
        <f t="shared" si="4"/>
        <v>0</v>
      </c>
      <c r="G47" s="1">
        <f t="shared" si="6"/>
        <v>0</v>
      </c>
      <c r="H47" s="1">
        <f t="shared" si="5"/>
        <v>129</v>
      </c>
    </row>
    <row r="48" spans="1:8" ht="12.75">
      <c r="A48" s="1">
        <v>47</v>
      </c>
      <c r="B48" s="1">
        <v>43</v>
      </c>
      <c r="C48" s="1">
        <f t="shared" si="2"/>
        <v>43</v>
      </c>
      <c r="D48" s="1">
        <f t="shared" si="3"/>
        <v>0</v>
      </c>
      <c r="E48" s="1">
        <f t="shared" si="7"/>
        <v>0</v>
      </c>
      <c r="F48" s="1">
        <f t="shared" si="4"/>
        <v>0</v>
      </c>
      <c r="G48" s="1">
        <f t="shared" si="6"/>
        <v>0</v>
      </c>
      <c r="H48" s="1">
        <f t="shared" si="5"/>
        <v>43</v>
      </c>
    </row>
    <row r="49" spans="1:8" ht="12.75">
      <c r="A49" s="1" t="s">
        <v>8</v>
      </c>
      <c r="B49" s="1">
        <f aca="true" t="shared" si="8" ref="B49:G49">SUM(B2:B48)</f>
        <v>4006</v>
      </c>
      <c r="C49" s="1">
        <f t="shared" si="8"/>
        <v>2652</v>
      </c>
      <c r="D49" s="1">
        <f t="shared" si="8"/>
        <v>461</v>
      </c>
      <c r="E49" s="1">
        <f t="shared" si="8"/>
        <v>260</v>
      </c>
      <c r="F49" s="1">
        <f t="shared" si="8"/>
        <v>211</v>
      </c>
      <c r="G49" s="1">
        <f t="shared" si="8"/>
        <v>422</v>
      </c>
      <c r="H49" s="1"/>
    </row>
    <row r="50" spans="1:8" ht="12.75">
      <c r="A50" s="1" t="s">
        <v>9</v>
      </c>
      <c r="B50" s="1"/>
      <c r="C50" s="1">
        <f>C49*1</f>
        <v>2652</v>
      </c>
      <c r="D50" s="1">
        <f>D49*3</f>
        <v>1383</v>
      </c>
      <c r="E50" s="1">
        <f>E49*5</f>
        <v>1300</v>
      </c>
      <c r="F50" s="1">
        <f>F49*10</f>
        <v>2110</v>
      </c>
      <c r="G50" s="1">
        <f>G49*20</f>
        <v>8440</v>
      </c>
      <c r="H50" s="1">
        <f>SUM(C50:G50)</f>
        <v>15885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2" max="2" width="12.625" style="0" customWidth="1"/>
    <col min="7" max="7" width="8.875" style="0" customWidth="1"/>
    <col min="8" max="8" width="13.75390625" style="0" customWidth="1"/>
  </cols>
  <sheetData>
    <row r="1" spans="1:8" ht="12.75">
      <c r="A1" s="1" t="s">
        <v>7</v>
      </c>
      <c r="B1" s="1" t="s">
        <v>6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5</v>
      </c>
    </row>
    <row r="2" spans="1:8" ht="12.75">
      <c r="A2" s="1">
        <v>1</v>
      </c>
      <c r="B2" s="1">
        <v>39</v>
      </c>
      <c r="C2" s="1">
        <f aca="true" t="shared" si="0" ref="C2:C48">IF(B2&gt;84,84,B2)</f>
        <v>39</v>
      </c>
      <c r="D2" s="1">
        <f aca="true" t="shared" si="1" ref="D2:D48">IF(B2&gt;84,(IF(B2&lt;111,B2-84,110-84)),0)</f>
        <v>0</v>
      </c>
      <c r="E2" s="1">
        <f>IF(B2&gt;110,(IF(B2&lt;137,B2-110,136-110)),0)</f>
        <v>0</v>
      </c>
      <c r="F2" s="1">
        <f aca="true" t="shared" si="2" ref="F2:F48">IF(B2&gt;136,(IF(B2&lt;171,B2-136,170-136)),0)</f>
        <v>0</v>
      </c>
      <c r="G2" s="1">
        <f aca="true" t="shared" si="3" ref="G2:G48">IF(B2&gt;170,B2-170,0)</f>
        <v>0</v>
      </c>
      <c r="H2" s="1">
        <f>C2*1+D2*3+E2*5+F2*10+G2*20</f>
        <v>39</v>
      </c>
    </row>
    <row r="3" spans="1:11" ht="12.75">
      <c r="A3" s="1">
        <v>2</v>
      </c>
      <c r="B3" s="1">
        <v>68</v>
      </c>
      <c r="C3" s="1">
        <f t="shared" si="0"/>
        <v>68</v>
      </c>
      <c r="D3" s="1">
        <f t="shared" si="1"/>
        <v>0</v>
      </c>
      <c r="E3" s="1">
        <f>IF(B3&gt;110,(IF(B3&lt;137,B3-110,136-110)),0)</f>
        <v>0</v>
      </c>
      <c r="F3" s="1">
        <f t="shared" si="2"/>
        <v>0</v>
      </c>
      <c r="G3" s="1">
        <f t="shared" si="3"/>
        <v>0</v>
      </c>
      <c r="H3" s="1">
        <f aca="true" t="shared" si="4" ref="H3:H48">C3*1+D3*3+E3*5+F3*10+G3*20</f>
        <v>68</v>
      </c>
      <c r="K3" s="2"/>
    </row>
    <row r="4" spans="1:11" ht="12.75">
      <c r="A4" s="1">
        <v>3</v>
      </c>
      <c r="B4" s="1">
        <v>72</v>
      </c>
      <c r="C4" s="1">
        <f t="shared" si="0"/>
        <v>72</v>
      </c>
      <c r="D4" s="1">
        <f t="shared" si="1"/>
        <v>0</v>
      </c>
      <c r="E4" s="1">
        <f aca="true" t="shared" si="5" ref="E4:E48">IF(B4&gt;110,(IF(B4&lt;137,B4-110,136-110)),0)</f>
        <v>0</v>
      </c>
      <c r="F4" s="1">
        <f t="shared" si="2"/>
        <v>0</v>
      </c>
      <c r="G4" s="1">
        <f t="shared" si="3"/>
        <v>0</v>
      </c>
      <c r="H4" s="1">
        <f t="shared" si="4"/>
        <v>72</v>
      </c>
      <c r="K4" s="2"/>
    </row>
    <row r="5" spans="1:11" ht="12.75">
      <c r="A5" s="1">
        <v>4</v>
      </c>
      <c r="B5" s="1">
        <v>76</v>
      </c>
      <c r="C5" s="1">
        <f t="shared" si="0"/>
        <v>76</v>
      </c>
      <c r="D5" s="1">
        <f t="shared" si="1"/>
        <v>0</v>
      </c>
      <c r="E5" s="1">
        <f t="shared" si="5"/>
        <v>0</v>
      </c>
      <c r="F5" s="1">
        <f t="shared" si="2"/>
        <v>0</v>
      </c>
      <c r="G5" s="1">
        <f t="shared" si="3"/>
        <v>0</v>
      </c>
      <c r="H5" s="1">
        <f t="shared" si="4"/>
        <v>76</v>
      </c>
      <c r="K5" s="2"/>
    </row>
    <row r="6" spans="1:11" ht="12.75">
      <c r="A6" s="1">
        <v>5</v>
      </c>
      <c r="B6" s="1">
        <v>131</v>
      </c>
      <c r="C6" s="1">
        <f t="shared" si="0"/>
        <v>84</v>
      </c>
      <c r="D6" s="1">
        <f t="shared" si="1"/>
        <v>26</v>
      </c>
      <c r="E6" s="1">
        <f t="shared" si="5"/>
        <v>21</v>
      </c>
      <c r="F6" s="1">
        <f t="shared" si="2"/>
        <v>0</v>
      </c>
      <c r="G6" s="1">
        <f t="shared" si="3"/>
        <v>0</v>
      </c>
      <c r="H6" s="1">
        <f t="shared" si="4"/>
        <v>267</v>
      </c>
      <c r="K6" s="2"/>
    </row>
    <row r="7" spans="1:8" ht="12.75">
      <c r="A7" s="1">
        <v>6</v>
      </c>
      <c r="B7" s="1">
        <v>123</v>
      </c>
      <c r="C7" s="1">
        <f t="shared" si="0"/>
        <v>84</v>
      </c>
      <c r="D7" s="1">
        <f t="shared" si="1"/>
        <v>26</v>
      </c>
      <c r="E7" s="1">
        <f t="shared" si="5"/>
        <v>13</v>
      </c>
      <c r="F7" s="1">
        <f t="shared" si="2"/>
        <v>0</v>
      </c>
      <c r="G7" s="1">
        <f t="shared" si="3"/>
        <v>0</v>
      </c>
      <c r="H7" s="1">
        <f t="shared" si="4"/>
        <v>227</v>
      </c>
    </row>
    <row r="8" spans="1:8" ht="12.75">
      <c r="A8" s="1">
        <v>7</v>
      </c>
      <c r="B8" s="1">
        <v>86</v>
      </c>
      <c r="C8" s="1">
        <f t="shared" si="0"/>
        <v>84</v>
      </c>
      <c r="D8" s="1">
        <f t="shared" si="1"/>
        <v>2</v>
      </c>
      <c r="E8" s="1">
        <f t="shared" si="5"/>
        <v>0</v>
      </c>
      <c r="F8" s="1">
        <f t="shared" si="2"/>
        <v>0</v>
      </c>
      <c r="G8" s="1">
        <f t="shared" si="3"/>
        <v>0</v>
      </c>
      <c r="H8" s="1">
        <f t="shared" si="4"/>
        <v>90</v>
      </c>
    </row>
    <row r="9" spans="1:8" ht="12.75">
      <c r="A9" s="1">
        <v>8</v>
      </c>
      <c r="B9" s="1">
        <v>75</v>
      </c>
      <c r="C9" s="1">
        <f t="shared" si="0"/>
        <v>75</v>
      </c>
      <c r="D9" s="1">
        <f t="shared" si="1"/>
        <v>0</v>
      </c>
      <c r="E9" s="1">
        <f t="shared" si="5"/>
        <v>0</v>
      </c>
      <c r="F9" s="1">
        <f t="shared" si="2"/>
        <v>0</v>
      </c>
      <c r="G9" s="1">
        <f t="shared" si="3"/>
        <v>0</v>
      </c>
      <c r="H9" s="1">
        <f t="shared" si="4"/>
        <v>75</v>
      </c>
    </row>
    <row r="10" spans="1:8" ht="12.75">
      <c r="A10" s="1">
        <v>9</v>
      </c>
      <c r="B10" s="1">
        <v>97</v>
      </c>
      <c r="C10" s="1">
        <f t="shared" si="0"/>
        <v>84</v>
      </c>
      <c r="D10" s="1">
        <f t="shared" si="1"/>
        <v>13</v>
      </c>
      <c r="E10" s="1">
        <f t="shared" si="5"/>
        <v>0</v>
      </c>
      <c r="F10" s="1">
        <f t="shared" si="2"/>
        <v>0</v>
      </c>
      <c r="G10" s="1">
        <f t="shared" si="3"/>
        <v>0</v>
      </c>
      <c r="H10" s="1">
        <f t="shared" si="4"/>
        <v>123</v>
      </c>
    </row>
    <row r="11" spans="1:8" ht="12.75">
      <c r="A11" s="1">
        <v>10</v>
      </c>
      <c r="B11" s="1">
        <v>165</v>
      </c>
      <c r="C11" s="1">
        <f t="shared" si="0"/>
        <v>84</v>
      </c>
      <c r="D11" s="1">
        <f t="shared" si="1"/>
        <v>26</v>
      </c>
      <c r="E11" s="1">
        <f t="shared" si="5"/>
        <v>26</v>
      </c>
      <c r="F11" s="1">
        <f t="shared" si="2"/>
        <v>29</v>
      </c>
      <c r="G11" s="1">
        <f t="shared" si="3"/>
        <v>0</v>
      </c>
      <c r="H11" s="1">
        <f t="shared" si="4"/>
        <v>582</v>
      </c>
    </row>
    <row r="12" spans="1:8" ht="12.75">
      <c r="A12" s="1">
        <v>11</v>
      </c>
      <c r="B12" s="1">
        <v>79</v>
      </c>
      <c r="C12" s="1">
        <f t="shared" si="0"/>
        <v>79</v>
      </c>
      <c r="D12" s="1">
        <f t="shared" si="1"/>
        <v>0</v>
      </c>
      <c r="E12" s="1">
        <f t="shared" si="5"/>
        <v>0</v>
      </c>
      <c r="F12" s="1">
        <f t="shared" si="2"/>
        <v>0</v>
      </c>
      <c r="G12" s="1">
        <f t="shared" si="3"/>
        <v>0</v>
      </c>
      <c r="H12" s="1">
        <f t="shared" si="4"/>
        <v>79</v>
      </c>
    </row>
    <row r="13" spans="1:8" ht="12.75">
      <c r="A13" s="1">
        <v>12</v>
      </c>
      <c r="B13" s="1">
        <v>65</v>
      </c>
      <c r="C13" s="1">
        <f t="shared" si="0"/>
        <v>65</v>
      </c>
      <c r="D13" s="1">
        <f t="shared" si="1"/>
        <v>0</v>
      </c>
      <c r="E13" s="1">
        <f t="shared" si="5"/>
        <v>0</v>
      </c>
      <c r="F13" s="1">
        <f t="shared" si="2"/>
        <v>0</v>
      </c>
      <c r="G13" s="1">
        <f t="shared" si="3"/>
        <v>0</v>
      </c>
      <c r="H13" s="1">
        <f t="shared" si="4"/>
        <v>65</v>
      </c>
    </row>
    <row r="14" spans="1:8" ht="12.75">
      <c r="A14" s="1">
        <v>13</v>
      </c>
      <c r="B14" s="1">
        <v>30</v>
      </c>
      <c r="C14" s="1">
        <f t="shared" si="0"/>
        <v>30</v>
      </c>
      <c r="D14" s="1">
        <f t="shared" si="1"/>
        <v>0</v>
      </c>
      <c r="E14" s="1">
        <f t="shared" si="5"/>
        <v>0</v>
      </c>
      <c r="F14" s="1">
        <f t="shared" si="2"/>
        <v>0</v>
      </c>
      <c r="G14" s="1">
        <f t="shared" si="3"/>
        <v>0</v>
      </c>
      <c r="H14" s="1">
        <f t="shared" si="4"/>
        <v>30</v>
      </c>
    </row>
    <row r="15" spans="1:8" ht="12.75">
      <c r="A15" s="1">
        <v>14</v>
      </c>
      <c r="B15" s="1">
        <v>77</v>
      </c>
      <c r="C15" s="1">
        <f t="shared" si="0"/>
        <v>77</v>
      </c>
      <c r="D15" s="1">
        <f t="shared" si="1"/>
        <v>0</v>
      </c>
      <c r="E15" s="1">
        <f t="shared" si="5"/>
        <v>0</v>
      </c>
      <c r="F15" s="1">
        <f t="shared" si="2"/>
        <v>0</v>
      </c>
      <c r="G15" s="1">
        <f t="shared" si="3"/>
        <v>0</v>
      </c>
      <c r="H15" s="1">
        <f t="shared" si="4"/>
        <v>77</v>
      </c>
    </row>
    <row r="16" spans="1:8" ht="12.75">
      <c r="A16" s="1">
        <v>15</v>
      </c>
      <c r="B16" s="1">
        <v>65</v>
      </c>
      <c r="C16" s="1">
        <f t="shared" si="0"/>
        <v>65</v>
      </c>
      <c r="D16" s="1">
        <f t="shared" si="1"/>
        <v>0</v>
      </c>
      <c r="E16" s="1">
        <f t="shared" si="5"/>
        <v>0</v>
      </c>
      <c r="F16" s="1">
        <f t="shared" si="2"/>
        <v>0</v>
      </c>
      <c r="G16" s="1">
        <f t="shared" si="3"/>
        <v>0</v>
      </c>
      <c r="H16" s="1">
        <f t="shared" si="4"/>
        <v>65</v>
      </c>
    </row>
    <row r="17" spans="1:8" ht="12.75">
      <c r="A17" s="1">
        <v>16</v>
      </c>
      <c r="B17" s="1">
        <v>56</v>
      </c>
      <c r="C17" s="1">
        <f t="shared" si="0"/>
        <v>56</v>
      </c>
      <c r="D17" s="1">
        <f t="shared" si="1"/>
        <v>0</v>
      </c>
      <c r="E17" s="1">
        <f t="shared" si="5"/>
        <v>0</v>
      </c>
      <c r="F17" s="1">
        <f t="shared" si="2"/>
        <v>0</v>
      </c>
      <c r="G17" s="1">
        <f t="shared" si="3"/>
        <v>0</v>
      </c>
      <c r="H17" s="1">
        <f t="shared" si="4"/>
        <v>56</v>
      </c>
    </row>
    <row r="18" spans="1:8" ht="12.75">
      <c r="A18" s="1">
        <v>17</v>
      </c>
      <c r="B18" s="1">
        <v>42</v>
      </c>
      <c r="C18" s="1">
        <f t="shared" si="0"/>
        <v>42</v>
      </c>
      <c r="D18" s="1">
        <f t="shared" si="1"/>
        <v>0</v>
      </c>
      <c r="E18" s="1">
        <f t="shared" si="5"/>
        <v>0</v>
      </c>
      <c r="F18" s="1">
        <f t="shared" si="2"/>
        <v>0</v>
      </c>
      <c r="G18" s="1">
        <f t="shared" si="3"/>
        <v>0</v>
      </c>
      <c r="H18" s="1">
        <f t="shared" si="4"/>
        <v>42</v>
      </c>
    </row>
    <row r="19" spans="1:8" ht="12.75">
      <c r="A19" s="1">
        <v>18</v>
      </c>
      <c r="B19" s="1">
        <v>150</v>
      </c>
      <c r="C19" s="1">
        <f t="shared" si="0"/>
        <v>84</v>
      </c>
      <c r="D19" s="1">
        <f t="shared" si="1"/>
        <v>26</v>
      </c>
      <c r="E19" s="1">
        <f t="shared" si="5"/>
        <v>26</v>
      </c>
      <c r="F19" s="1">
        <f t="shared" si="2"/>
        <v>14</v>
      </c>
      <c r="G19" s="1">
        <f t="shared" si="3"/>
        <v>0</v>
      </c>
      <c r="H19" s="1">
        <f t="shared" si="4"/>
        <v>432</v>
      </c>
    </row>
    <row r="20" spans="1:8" ht="12.75">
      <c r="A20" s="1">
        <v>19</v>
      </c>
      <c r="B20" s="1">
        <v>75</v>
      </c>
      <c r="C20" s="1">
        <f t="shared" si="0"/>
        <v>75</v>
      </c>
      <c r="D20" s="1">
        <f t="shared" si="1"/>
        <v>0</v>
      </c>
      <c r="E20" s="1">
        <f t="shared" si="5"/>
        <v>0</v>
      </c>
      <c r="F20" s="1">
        <f t="shared" si="2"/>
        <v>0</v>
      </c>
      <c r="G20" s="1">
        <f t="shared" si="3"/>
        <v>0</v>
      </c>
      <c r="H20" s="1">
        <f t="shared" si="4"/>
        <v>75</v>
      </c>
    </row>
    <row r="21" spans="1:8" ht="12.75">
      <c r="A21" s="1">
        <v>20</v>
      </c>
      <c r="B21" s="1">
        <v>112</v>
      </c>
      <c r="C21" s="1">
        <f t="shared" si="0"/>
        <v>84</v>
      </c>
      <c r="D21" s="1">
        <f t="shared" si="1"/>
        <v>26</v>
      </c>
      <c r="E21" s="1">
        <f t="shared" si="5"/>
        <v>2</v>
      </c>
      <c r="F21" s="1">
        <f t="shared" si="2"/>
        <v>0</v>
      </c>
      <c r="G21" s="1">
        <f t="shared" si="3"/>
        <v>0</v>
      </c>
      <c r="H21" s="1">
        <f t="shared" si="4"/>
        <v>172</v>
      </c>
    </row>
    <row r="22" spans="1:8" ht="12.75">
      <c r="A22" s="1">
        <v>21</v>
      </c>
      <c r="B22" s="1">
        <v>49</v>
      </c>
      <c r="C22" s="1">
        <f t="shared" si="0"/>
        <v>49</v>
      </c>
      <c r="D22" s="1">
        <f t="shared" si="1"/>
        <v>0</v>
      </c>
      <c r="E22" s="1">
        <f t="shared" si="5"/>
        <v>0</v>
      </c>
      <c r="F22" s="1">
        <f t="shared" si="2"/>
        <v>0</v>
      </c>
      <c r="G22" s="1">
        <f t="shared" si="3"/>
        <v>0</v>
      </c>
      <c r="H22" s="1">
        <f t="shared" si="4"/>
        <v>49</v>
      </c>
    </row>
    <row r="23" spans="1:8" ht="12.75">
      <c r="A23" s="1">
        <v>22</v>
      </c>
      <c r="B23" s="1">
        <v>85</v>
      </c>
      <c r="C23" s="1">
        <f t="shared" si="0"/>
        <v>84</v>
      </c>
      <c r="D23" s="1">
        <f t="shared" si="1"/>
        <v>1</v>
      </c>
      <c r="E23" s="1">
        <f t="shared" si="5"/>
        <v>0</v>
      </c>
      <c r="F23" s="1">
        <f t="shared" si="2"/>
        <v>0</v>
      </c>
      <c r="G23" s="1">
        <f t="shared" si="3"/>
        <v>0</v>
      </c>
      <c r="H23" s="1">
        <f t="shared" si="4"/>
        <v>87</v>
      </c>
    </row>
    <row r="24" spans="1:8" ht="12.75">
      <c r="A24" s="1">
        <v>23</v>
      </c>
      <c r="B24" s="1">
        <v>133</v>
      </c>
      <c r="C24" s="1">
        <f t="shared" si="0"/>
        <v>84</v>
      </c>
      <c r="D24" s="1">
        <f t="shared" si="1"/>
        <v>26</v>
      </c>
      <c r="E24" s="1">
        <f t="shared" si="5"/>
        <v>23</v>
      </c>
      <c r="F24" s="1">
        <f t="shared" si="2"/>
        <v>0</v>
      </c>
      <c r="G24" s="1">
        <f t="shared" si="3"/>
        <v>0</v>
      </c>
      <c r="H24" s="1">
        <f t="shared" si="4"/>
        <v>277</v>
      </c>
    </row>
    <row r="25" spans="1:8" ht="12.75">
      <c r="A25" s="1">
        <v>24</v>
      </c>
      <c r="B25" s="1">
        <v>96</v>
      </c>
      <c r="C25" s="1">
        <f t="shared" si="0"/>
        <v>84</v>
      </c>
      <c r="D25" s="1">
        <f t="shared" si="1"/>
        <v>12</v>
      </c>
      <c r="E25" s="1">
        <f t="shared" si="5"/>
        <v>0</v>
      </c>
      <c r="F25" s="1">
        <f t="shared" si="2"/>
        <v>0</v>
      </c>
      <c r="G25" s="1">
        <f t="shared" si="3"/>
        <v>0</v>
      </c>
      <c r="H25" s="1">
        <f t="shared" si="4"/>
        <v>120</v>
      </c>
    </row>
    <row r="26" spans="1:8" ht="12.75">
      <c r="A26" s="1">
        <v>25</v>
      </c>
      <c r="B26" s="1">
        <v>49</v>
      </c>
      <c r="C26" s="1">
        <f t="shared" si="0"/>
        <v>49</v>
      </c>
      <c r="D26" s="1">
        <f t="shared" si="1"/>
        <v>0</v>
      </c>
      <c r="E26" s="1">
        <f t="shared" si="5"/>
        <v>0</v>
      </c>
      <c r="F26" s="1">
        <f t="shared" si="2"/>
        <v>0</v>
      </c>
      <c r="G26" s="1">
        <f t="shared" si="3"/>
        <v>0</v>
      </c>
      <c r="H26" s="1">
        <f t="shared" si="4"/>
        <v>49</v>
      </c>
    </row>
    <row r="27" spans="1:8" ht="12.75">
      <c r="A27" s="1">
        <v>26</v>
      </c>
      <c r="B27" s="1">
        <v>34</v>
      </c>
      <c r="C27" s="1">
        <f t="shared" si="0"/>
        <v>34</v>
      </c>
      <c r="D27" s="1">
        <f t="shared" si="1"/>
        <v>0</v>
      </c>
      <c r="E27" s="1">
        <f t="shared" si="5"/>
        <v>0</v>
      </c>
      <c r="F27" s="1">
        <f t="shared" si="2"/>
        <v>0</v>
      </c>
      <c r="G27" s="1">
        <f t="shared" si="3"/>
        <v>0</v>
      </c>
      <c r="H27" s="1">
        <f t="shared" si="4"/>
        <v>34</v>
      </c>
    </row>
    <row r="28" spans="1:8" ht="12.75">
      <c r="A28" s="1">
        <v>27</v>
      </c>
      <c r="B28" s="1">
        <v>27</v>
      </c>
      <c r="C28" s="1">
        <f t="shared" si="0"/>
        <v>27</v>
      </c>
      <c r="D28" s="1">
        <f t="shared" si="1"/>
        <v>0</v>
      </c>
      <c r="E28" s="1">
        <f t="shared" si="5"/>
        <v>0</v>
      </c>
      <c r="F28" s="1">
        <f t="shared" si="2"/>
        <v>0</v>
      </c>
      <c r="G28" s="1">
        <f t="shared" si="3"/>
        <v>0</v>
      </c>
      <c r="H28" s="1">
        <f t="shared" si="4"/>
        <v>27</v>
      </c>
    </row>
    <row r="29" spans="1:8" ht="12.75">
      <c r="A29" s="1">
        <v>28</v>
      </c>
      <c r="B29" s="1">
        <v>33</v>
      </c>
      <c r="C29" s="1">
        <f t="shared" si="0"/>
        <v>33</v>
      </c>
      <c r="D29" s="1">
        <f t="shared" si="1"/>
        <v>0</v>
      </c>
      <c r="E29" s="1">
        <f t="shared" si="5"/>
        <v>0</v>
      </c>
      <c r="F29" s="1">
        <f t="shared" si="2"/>
        <v>0</v>
      </c>
      <c r="G29" s="1">
        <f t="shared" si="3"/>
        <v>0</v>
      </c>
      <c r="H29" s="1">
        <f t="shared" si="4"/>
        <v>33</v>
      </c>
    </row>
    <row r="30" spans="1:8" ht="12.75">
      <c r="A30" s="1">
        <v>29</v>
      </c>
      <c r="B30" s="1">
        <v>45</v>
      </c>
      <c r="C30" s="1">
        <f t="shared" si="0"/>
        <v>45</v>
      </c>
      <c r="D30" s="1">
        <f t="shared" si="1"/>
        <v>0</v>
      </c>
      <c r="E30" s="1">
        <f t="shared" si="5"/>
        <v>0</v>
      </c>
      <c r="F30" s="1">
        <f t="shared" si="2"/>
        <v>0</v>
      </c>
      <c r="G30" s="1">
        <f t="shared" si="3"/>
        <v>0</v>
      </c>
      <c r="H30" s="1">
        <f t="shared" si="4"/>
        <v>45</v>
      </c>
    </row>
    <row r="31" spans="1:8" ht="12.75">
      <c r="A31" s="1">
        <v>30</v>
      </c>
      <c r="B31" s="1">
        <v>46</v>
      </c>
      <c r="C31" s="1">
        <f t="shared" si="0"/>
        <v>46</v>
      </c>
      <c r="D31" s="1">
        <f t="shared" si="1"/>
        <v>0</v>
      </c>
      <c r="E31" s="1">
        <f t="shared" si="5"/>
        <v>0</v>
      </c>
      <c r="F31" s="1">
        <f t="shared" si="2"/>
        <v>0</v>
      </c>
      <c r="G31" s="1">
        <f t="shared" si="3"/>
        <v>0</v>
      </c>
      <c r="H31" s="1">
        <f t="shared" si="4"/>
        <v>46</v>
      </c>
    </row>
    <row r="32" spans="1:8" ht="12.75">
      <c r="A32" s="1">
        <v>31</v>
      </c>
      <c r="B32" s="1">
        <v>76</v>
      </c>
      <c r="C32" s="1">
        <f t="shared" si="0"/>
        <v>76</v>
      </c>
      <c r="D32" s="1">
        <f t="shared" si="1"/>
        <v>0</v>
      </c>
      <c r="E32" s="1">
        <f t="shared" si="5"/>
        <v>0</v>
      </c>
      <c r="F32" s="1">
        <f t="shared" si="2"/>
        <v>0</v>
      </c>
      <c r="G32" s="1">
        <f t="shared" si="3"/>
        <v>0</v>
      </c>
      <c r="H32" s="1">
        <f t="shared" si="4"/>
        <v>76</v>
      </c>
    </row>
    <row r="33" spans="1:8" ht="12.75">
      <c r="A33" s="1">
        <v>32</v>
      </c>
      <c r="B33" s="1">
        <v>61</v>
      </c>
      <c r="C33" s="1">
        <f t="shared" si="0"/>
        <v>61</v>
      </c>
      <c r="D33" s="1">
        <f t="shared" si="1"/>
        <v>0</v>
      </c>
      <c r="E33" s="1">
        <f t="shared" si="5"/>
        <v>0</v>
      </c>
      <c r="F33" s="1">
        <f t="shared" si="2"/>
        <v>0</v>
      </c>
      <c r="G33" s="1">
        <f t="shared" si="3"/>
        <v>0</v>
      </c>
      <c r="H33" s="1">
        <f t="shared" si="4"/>
        <v>61</v>
      </c>
    </row>
    <row r="34" spans="1:8" ht="12.75">
      <c r="A34" s="1">
        <v>33</v>
      </c>
      <c r="B34" s="1">
        <v>56</v>
      </c>
      <c r="C34" s="1">
        <f t="shared" si="0"/>
        <v>56</v>
      </c>
      <c r="D34" s="1">
        <f t="shared" si="1"/>
        <v>0</v>
      </c>
      <c r="E34" s="1">
        <f t="shared" si="5"/>
        <v>0</v>
      </c>
      <c r="F34" s="1">
        <f t="shared" si="2"/>
        <v>0</v>
      </c>
      <c r="G34" s="1">
        <f t="shared" si="3"/>
        <v>0</v>
      </c>
      <c r="H34" s="1">
        <f t="shared" si="4"/>
        <v>56</v>
      </c>
    </row>
    <row r="35" spans="1:8" ht="12.75">
      <c r="A35" s="1">
        <v>34</v>
      </c>
      <c r="B35" s="1">
        <v>304</v>
      </c>
      <c r="C35" s="1">
        <f t="shared" si="0"/>
        <v>84</v>
      </c>
      <c r="D35" s="1">
        <f t="shared" si="1"/>
        <v>26</v>
      </c>
      <c r="E35" s="1">
        <f t="shared" si="5"/>
        <v>26</v>
      </c>
      <c r="F35" s="1">
        <f t="shared" si="2"/>
        <v>34</v>
      </c>
      <c r="G35" s="1">
        <f t="shared" si="3"/>
        <v>134</v>
      </c>
      <c r="H35" s="1">
        <f t="shared" si="4"/>
        <v>3312</v>
      </c>
    </row>
    <row r="36" spans="1:8" ht="12.75">
      <c r="A36" s="1">
        <v>35</v>
      </c>
      <c r="B36" s="1">
        <v>70</v>
      </c>
      <c r="C36" s="1">
        <f t="shared" si="0"/>
        <v>70</v>
      </c>
      <c r="D36" s="1">
        <f t="shared" si="1"/>
        <v>0</v>
      </c>
      <c r="E36" s="1">
        <f t="shared" si="5"/>
        <v>0</v>
      </c>
      <c r="F36" s="1">
        <f t="shared" si="2"/>
        <v>0</v>
      </c>
      <c r="G36" s="1">
        <f t="shared" si="3"/>
        <v>0</v>
      </c>
      <c r="H36" s="1">
        <f t="shared" si="4"/>
        <v>70</v>
      </c>
    </row>
    <row r="37" spans="1:8" ht="12.75">
      <c r="A37" s="1">
        <v>36</v>
      </c>
      <c r="B37" s="1">
        <v>84</v>
      </c>
      <c r="C37" s="1">
        <f t="shared" si="0"/>
        <v>84</v>
      </c>
      <c r="D37" s="1">
        <f t="shared" si="1"/>
        <v>0</v>
      </c>
      <c r="E37" s="1">
        <f t="shared" si="5"/>
        <v>0</v>
      </c>
      <c r="F37" s="1">
        <f t="shared" si="2"/>
        <v>0</v>
      </c>
      <c r="G37" s="1">
        <f t="shared" si="3"/>
        <v>0</v>
      </c>
      <c r="H37" s="1">
        <f t="shared" si="4"/>
        <v>84</v>
      </c>
    </row>
    <row r="38" spans="1:8" ht="12.75">
      <c r="A38" s="1">
        <v>37</v>
      </c>
      <c r="B38" s="1">
        <v>103</v>
      </c>
      <c r="C38" s="1">
        <f t="shared" si="0"/>
        <v>84</v>
      </c>
      <c r="D38" s="1">
        <f t="shared" si="1"/>
        <v>19</v>
      </c>
      <c r="E38" s="1">
        <f t="shared" si="5"/>
        <v>0</v>
      </c>
      <c r="F38" s="1">
        <f t="shared" si="2"/>
        <v>0</v>
      </c>
      <c r="G38" s="1">
        <f t="shared" si="3"/>
        <v>0</v>
      </c>
      <c r="H38" s="1">
        <f t="shared" si="4"/>
        <v>141</v>
      </c>
    </row>
    <row r="39" spans="1:8" ht="12.75">
      <c r="A39" s="1">
        <v>38</v>
      </c>
      <c r="B39" s="1">
        <v>176</v>
      </c>
      <c r="C39" s="1">
        <f t="shared" si="0"/>
        <v>84</v>
      </c>
      <c r="D39" s="1">
        <f t="shared" si="1"/>
        <v>26</v>
      </c>
      <c r="E39" s="1">
        <f t="shared" si="5"/>
        <v>26</v>
      </c>
      <c r="F39" s="1">
        <f t="shared" si="2"/>
        <v>34</v>
      </c>
      <c r="G39" s="1">
        <f t="shared" si="3"/>
        <v>6</v>
      </c>
      <c r="H39" s="1">
        <f t="shared" si="4"/>
        <v>752</v>
      </c>
    </row>
    <row r="40" spans="1:8" ht="12.75">
      <c r="A40" s="1">
        <v>39</v>
      </c>
      <c r="B40" s="1">
        <v>64</v>
      </c>
      <c r="C40" s="1">
        <f t="shared" si="0"/>
        <v>64</v>
      </c>
      <c r="D40" s="1">
        <f t="shared" si="1"/>
        <v>0</v>
      </c>
      <c r="E40" s="1">
        <f t="shared" si="5"/>
        <v>0</v>
      </c>
      <c r="F40" s="1">
        <f t="shared" si="2"/>
        <v>0</v>
      </c>
      <c r="G40" s="1">
        <f t="shared" si="3"/>
        <v>0</v>
      </c>
      <c r="H40" s="1">
        <f t="shared" si="4"/>
        <v>64</v>
      </c>
    </row>
    <row r="41" spans="1:8" ht="12.75">
      <c r="A41" s="1">
        <v>40</v>
      </c>
      <c r="B41" s="1">
        <v>273</v>
      </c>
      <c r="C41" s="1">
        <f t="shared" si="0"/>
        <v>84</v>
      </c>
      <c r="D41" s="1">
        <f t="shared" si="1"/>
        <v>26</v>
      </c>
      <c r="E41" s="1">
        <f t="shared" si="5"/>
        <v>26</v>
      </c>
      <c r="F41" s="1">
        <f t="shared" si="2"/>
        <v>34</v>
      </c>
      <c r="G41" s="1">
        <f t="shared" si="3"/>
        <v>103</v>
      </c>
      <c r="H41" s="1">
        <f t="shared" si="4"/>
        <v>2692</v>
      </c>
    </row>
    <row r="42" spans="1:8" ht="12.75">
      <c r="A42" s="1">
        <v>41</v>
      </c>
      <c r="B42" s="1">
        <v>21</v>
      </c>
      <c r="C42" s="1">
        <f t="shared" si="0"/>
        <v>21</v>
      </c>
      <c r="D42" s="1">
        <f t="shared" si="1"/>
        <v>0</v>
      </c>
      <c r="E42" s="1">
        <f t="shared" si="5"/>
        <v>0</v>
      </c>
      <c r="F42" s="1">
        <f t="shared" si="2"/>
        <v>0</v>
      </c>
      <c r="G42" s="1">
        <f t="shared" si="3"/>
        <v>0</v>
      </c>
      <c r="H42" s="1">
        <f t="shared" si="4"/>
        <v>21</v>
      </c>
    </row>
    <row r="43" spans="1:8" ht="12.75">
      <c r="A43" s="1">
        <v>42</v>
      </c>
      <c r="B43" s="1">
        <v>96</v>
      </c>
      <c r="C43" s="1">
        <f t="shared" si="0"/>
        <v>84</v>
      </c>
      <c r="D43" s="1">
        <f t="shared" si="1"/>
        <v>12</v>
      </c>
      <c r="E43" s="1">
        <f t="shared" si="5"/>
        <v>0</v>
      </c>
      <c r="F43" s="1">
        <f t="shared" si="2"/>
        <v>0</v>
      </c>
      <c r="G43" s="1">
        <f t="shared" si="3"/>
        <v>0</v>
      </c>
      <c r="H43" s="1">
        <f t="shared" si="4"/>
        <v>120</v>
      </c>
    </row>
    <row r="44" spans="1:8" ht="12.75">
      <c r="A44" s="1">
        <v>43</v>
      </c>
      <c r="B44" s="1">
        <v>37</v>
      </c>
      <c r="C44" s="1">
        <f t="shared" si="0"/>
        <v>37</v>
      </c>
      <c r="D44" s="1">
        <f t="shared" si="1"/>
        <v>0</v>
      </c>
      <c r="E44" s="1">
        <f t="shared" si="5"/>
        <v>0</v>
      </c>
      <c r="F44" s="1">
        <f t="shared" si="2"/>
        <v>0</v>
      </c>
      <c r="G44" s="1">
        <f t="shared" si="3"/>
        <v>0</v>
      </c>
      <c r="H44" s="1">
        <f t="shared" si="4"/>
        <v>37</v>
      </c>
    </row>
    <row r="45" spans="1:8" ht="12.75">
      <c r="A45" s="1">
        <v>44</v>
      </c>
      <c r="B45" s="1">
        <v>71</v>
      </c>
      <c r="C45" s="1">
        <f t="shared" si="0"/>
        <v>71</v>
      </c>
      <c r="D45" s="1">
        <f t="shared" si="1"/>
        <v>0</v>
      </c>
      <c r="E45" s="1">
        <f t="shared" si="5"/>
        <v>0</v>
      </c>
      <c r="F45" s="1">
        <f t="shared" si="2"/>
        <v>0</v>
      </c>
      <c r="G45" s="1">
        <f t="shared" si="3"/>
        <v>0</v>
      </c>
      <c r="H45" s="1">
        <f t="shared" si="4"/>
        <v>71</v>
      </c>
    </row>
    <row r="46" spans="1:8" ht="12.75">
      <c r="A46" s="1">
        <v>45</v>
      </c>
      <c r="B46" s="1">
        <v>106</v>
      </c>
      <c r="C46" s="1">
        <f t="shared" si="0"/>
        <v>84</v>
      </c>
      <c r="D46" s="1">
        <f t="shared" si="1"/>
        <v>22</v>
      </c>
      <c r="E46" s="1">
        <f t="shared" si="5"/>
        <v>0</v>
      </c>
      <c r="F46" s="1">
        <f t="shared" si="2"/>
        <v>0</v>
      </c>
      <c r="G46" s="1">
        <f t="shared" si="3"/>
        <v>0</v>
      </c>
      <c r="H46" s="1">
        <f t="shared" si="4"/>
        <v>150</v>
      </c>
    </row>
    <row r="47" spans="1:8" ht="12.75">
      <c r="A47" s="1">
        <v>46</v>
      </c>
      <c r="B47" s="1">
        <v>85</v>
      </c>
      <c r="C47" s="1">
        <f t="shared" si="0"/>
        <v>84</v>
      </c>
      <c r="D47" s="1">
        <f t="shared" si="1"/>
        <v>1</v>
      </c>
      <c r="E47" s="1">
        <f t="shared" si="5"/>
        <v>0</v>
      </c>
      <c r="F47" s="1">
        <f t="shared" si="2"/>
        <v>0</v>
      </c>
      <c r="G47" s="1">
        <f t="shared" si="3"/>
        <v>0</v>
      </c>
      <c r="H47" s="1">
        <f t="shared" si="4"/>
        <v>87</v>
      </c>
    </row>
    <row r="48" spans="1:8" ht="12.75">
      <c r="A48" s="1">
        <v>47</v>
      </c>
      <c r="B48" s="1">
        <v>43</v>
      </c>
      <c r="C48" s="1">
        <f t="shared" si="0"/>
        <v>43</v>
      </c>
      <c r="D48" s="1">
        <f t="shared" si="1"/>
        <v>0</v>
      </c>
      <c r="E48" s="1">
        <f t="shared" si="5"/>
        <v>0</v>
      </c>
      <c r="F48" s="1">
        <f t="shared" si="2"/>
        <v>0</v>
      </c>
      <c r="G48" s="1">
        <f t="shared" si="3"/>
        <v>0</v>
      </c>
      <c r="H48" s="1">
        <f t="shared" si="4"/>
        <v>43</v>
      </c>
    </row>
    <row r="49" spans="1:8" ht="12.75">
      <c r="A49" s="1" t="s">
        <v>8</v>
      </c>
      <c r="B49" s="1">
        <f aca="true" t="shared" si="6" ref="B49:G49">SUM(B2:B48)</f>
        <v>4006</v>
      </c>
      <c r="C49" s="1">
        <f t="shared" si="6"/>
        <v>3113</v>
      </c>
      <c r="D49" s="1">
        <f t="shared" si="6"/>
        <v>316</v>
      </c>
      <c r="E49" s="1">
        <f t="shared" si="6"/>
        <v>189</v>
      </c>
      <c r="F49" s="1">
        <f t="shared" si="6"/>
        <v>145</v>
      </c>
      <c r="G49" s="1">
        <f t="shared" si="6"/>
        <v>243</v>
      </c>
      <c r="H49" s="1">
        <f>SUM(C49:G49)</f>
        <v>4006</v>
      </c>
    </row>
    <row r="50" spans="1:8" ht="12.75">
      <c r="A50" s="1" t="s">
        <v>9</v>
      </c>
      <c r="B50" s="1"/>
      <c r="C50" s="1">
        <f>C49*1</f>
        <v>3113</v>
      </c>
      <c r="D50" s="1">
        <f>D49*3</f>
        <v>948</v>
      </c>
      <c r="E50" s="1">
        <f>E49*5</f>
        <v>945</v>
      </c>
      <c r="F50" s="1">
        <f>F49*10</f>
        <v>1450</v>
      </c>
      <c r="G50" s="1">
        <f>G49*20</f>
        <v>4860</v>
      </c>
      <c r="H50" s="1">
        <f>SUM(C50:G50)</f>
        <v>11316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 АА</dc:creator>
  <cp:keywords/>
  <dc:description/>
  <cp:lastModifiedBy>Александр</cp:lastModifiedBy>
  <dcterms:created xsi:type="dcterms:W3CDTF">2013-12-12T06:17:24Z</dcterms:created>
  <dcterms:modified xsi:type="dcterms:W3CDTF">2013-12-13T03:24:59Z</dcterms:modified>
  <cp:category/>
  <cp:version/>
  <cp:contentType/>
  <cp:contentStatus/>
</cp:coreProperties>
</file>